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5280"/>
  </bookViews>
  <sheets>
    <sheet name="Codes + Tool" sheetId="1" r:id="rId1"/>
    <sheet name="Tool Only" sheetId="3" r:id="rId2"/>
    <sheet name="Codes Only" sheetId="2" r:id="rId3"/>
    <sheet name="WORKSHEET" sheetId="4" r:id="rId4"/>
  </sheets>
  <calcPr calcId="145621"/>
</workbook>
</file>

<file path=xl/calcChain.xml><?xml version="1.0" encoding="utf-8"?>
<calcChain xmlns="http://schemas.openxmlformats.org/spreadsheetml/2006/main">
  <c r="E8" i="3" l="1"/>
  <c r="C45" i="1"/>
  <c r="C44" i="1" s="1"/>
  <c r="C43" i="1" s="1"/>
  <c r="C42" i="1" s="1"/>
  <c r="C41" i="1" s="1"/>
  <c r="C32" i="1"/>
  <c r="C31" i="1" s="1"/>
  <c r="C30" i="1" s="1"/>
  <c r="C29" i="1" s="1"/>
  <c r="C28" i="1" s="1"/>
  <c r="C27" i="1" s="1"/>
  <c r="C26" i="1" s="1"/>
  <c r="G8" i="3" s="1"/>
  <c r="E18" i="4"/>
  <c r="I17" i="4"/>
  <c r="C25" i="4"/>
  <c r="C24" i="4" s="1"/>
  <c r="C23" i="4" s="1"/>
  <c r="C22" i="4" s="1"/>
  <c r="C21" i="4" s="1"/>
  <c r="C20" i="4" s="1"/>
  <c r="C38" i="4"/>
  <c r="C37" i="4" s="1"/>
  <c r="C36" i="4" s="1"/>
  <c r="C35" i="4" s="1"/>
  <c r="C34" i="4" s="1"/>
  <c r="C33" i="4" s="1"/>
  <c r="C32" i="4" s="1"/>
  <c r="C31" i="4" s="1"/>
  <c r="C30" i="4" s="1"/>
  <c r="C29" i="4" s="1"/>
  <c r="C28" i="4" s="1"/>
  <c r="I10" i="1" l="1"/>
  <c r="C25" i="1"/>
  <c r="C24" i="1" s="1"/>
  <c r="F8" i="3" s="1"/>
  <c r="C40" i="1"/>
  <c r="C39" i="1" s="1"/>
  <c r="C38" i="1" s="1"/>
  <c r="C37" i="1" s="1"/>
  <c r="C36" i="1" s="1"/>
  <c r="C35" i="1" s="1"/>
  <c r="G10" i="1"/>
  <c r="C19" i="4"/>
  <c r="C18" i="4" s="1"/>
  <c r="C17" i="4" s="1"/>
  <c r="I19" i="4"/>
  <c r="G18" i="4"/>
  <c r="H10" i="1" l="1"/>
  <c r="I18" i="4"/>
  <c r="F18" i="4"/>
</calcChain>
</file>

<file path=xl/sharedStrings.xml><?xml version="1.0" encoding="utf-8"?>
<sst xmlns="http://schemas.openxmlformats.org/spreadsheetml/2006/main" count="269" uniqueCount="71">
  <si>
    <t>J</t>
  </si>
  <si>
    <t>F</t>
  </si>
  <si>
    <t>S</t>
  </si>
  <si>
    <t>O</t>
  </si>
  <si>
    <t>N</t>
  </si>
  <si>
    <t>M</t>
  </si>
  <si>
    <t>P</t>
  </si>
  <si>
    <t>Q</t>
  </si>
  <si>
    <t>R</t>
  </si>
  <si>
    <t>T</t>
  </si>
  <si>
    <t>U</t>
  </si>
  <si>
    <t>V</t>
  </si>
  <si>
    <t>W</t>
  </si>
  <si>
    <t>X</t>
  </si>
  <si>
    <t>Y</t>
  </si>
  <si>
    <t>Z</t>
  </si>
  <si>
    <t>MONTH CODE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</si>
  <si>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</si>
  <si>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</si>
  <si>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</si>
  <si>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</si>
  <si>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</si>
  <si>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</si>
  <si>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</si>
  <si>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</si>
  <si>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</si>
  <si>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</si>
  <si>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</si>
  <si>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</si>
  <si>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CODE</t>
  </si>
  <si>
    <t>E</t>
  </si>
  <si>
    <t>G</t>
  </si>
  <si>
    <t>H</t>
  </si>
  <si>
    <t>I</t>
  </si>
  <si>
    <t>K</t>
  </si>
  <si>
    <t>L</t>
  </si>
  <si>
    <t>EXAMPLE</t>
  </si>
  <si>
    <t>UEG</t>
  </si>
  <si>
    <t>WNL</t>
  </si>
  <si>
    <t>April, 2013</t>
  </si>
  <si>
    <t>June</t>
  </si>
  <si>
    <t>July</t>
  </si>
  <si>
    <t>Sept</t>
  </si>
  <si>
    <t>2nd Letter</t>
  </si>
  <si>
    <t>3rd Letter</t>
  </si>
  <si>
    <t>1st Letter</t>
  </si>
  <si>
    <t>Built In</t>
  </si>
  <si>
    <t>June, 2008</t>
  </si>
  <si>
    <t>E thru N</t>
  </si>
  <si>
    <t>O thru Z</t>
  </si>
  <si>
    <t>Enter --&gt;</t>
  </si>
  <si>
    <t>Range</t>
  </si>
  <si>
    <t>Position</t>
  </si>
  <si>
    <t>Enter lock code in cells marked "Enter"</t>
  </si>
  <si>
    <t xml:space="preserve">Built In returns MONTH and YEAR </t>
  </si>
  <si>
    <t>Enter lock code one letter per cell</t>
  </si>
  <si>
    <r>
      <t>Entering a YEAR code (E-N) as the MONTH returns "</t>
    </r>
    <r>
      <rPr>
        <sz val="11"/>
        <color rgb="FFFF0000"/>
        <rFont val="Calibri"/>
        <family val="2"/>
        <scheme val="minor"/>
      </rPr>
      <t>INVALID</t>
    </r>
    <r>
      <rPr>
        <sz val="11"/>
        <color theme="1"/>
        <rFont val="Calibri"/>
        <family val="2"/>
        <scheme val="minor"/>
      </rPr>
      <t>"</t>
    </r>
  </si>
  <si>
    <t>Returned MONTH entry validation code</t>
  </si>
  <si>
    <t>Returned YEAR entry validation code</t>
  </si>
  <si>
    <t>BOSNIANBILL'S AMERICAN LOCK BUILD DATE CODE DECODER</t>
  </si>
  <si>
    <t>American Lock Build Date Code Development Sheet</t>
  </si>
  <si>
    <t>Range testing</t>
  </si>
  <si>
    <t>Case testing</t>
  </si>
  <si>
    <t>Valid Character testing</t>
  </si>
  <si>
    <t>Successful</t>
  </si>
  <si>
    <t>Entering a code not used by A/L (A-D, #'s, etc) = returns "N/A"</t>
  </si>
  <si>
    <t>Entering a MONTH code (O-Z) as the YEAR returns "INVALID"</t>
  </si>
  <si>
    <r>
      <t>Entering a MONTH code (O-Z) as the YEAR returns "</t>
    </r>
    <r>
      <rPr>
        <sz val="11"/>
        <color rgb="FFFF0000"/>
        <rFont val="Calibri"/>
        <family val="2"/>
        <scheme val="minor"/>
      </rPr>
      <t>INVALID</t>
    </r>
    <r>
      <rPr>
        <sz val="11"/>
        <color theme="1"/>
        <rFont val="Calibri"/>
        <family val="2"/>
        <scheme val="minor"/>
      </rPr>
      <t>"</t>
    </r>
  </si>
  <si>
    <t>MONTH</t>
  </si>
  <si>
    <t>YEAR #1</t>
  </si>
  <si>
    <t>YEAR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</si>
</sst>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3" borderId="0" xfId="0" applyFill="1" applyAlignment="1"/>
    <xf numFmtId="0" fontId="1" fillId="0" borderId="0" xfId="0" applyFont="1" applyAlignment="1">
      <alignment horizontal="center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0" xfId="0" applyBorder="1" applyAlignment="1">
      <alignment horizontal="center"/>
    </xf>
    <xf numFmtId="0" fontId="1" fillId="4" borderId="1" xfId="0" applyFont="1" applyFill="1" applyBorder="1"/>
    <xf numFmtId="0" fontId="1" fillId="5" borderId="3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13"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4" workbookViewId="0">
      <selection activeCell="A12" sqref="A12"/>
    </sheetView>
  </sheetViews>
  <sheetFormatPr defaultRowHeight="14.4" x14ac:dyDescent="0.3"/>
  <cols>
    <col min="1" max="3" width="8.88671875" style="2"/>
    <col min="4" max="4" width="8.44140625" style="2" customWidth="1"/>
    <col min="5" max="5" width="8.88671875" style="2"/>
    <col min="6" max="6" width="9.33203125" customWidth="1"/>
    <col min="8" max="8" width="9.33203125" customWidth="1"/>
    <col min="9" max="9" width="9.77734375" customWidth="1"/>
  </cols>
  <sheetData>
    <row r="1" spans="1:9" x14ac:dyDescent="0.3">
      <c r="A1" s="17" t="s">
        <v>59</v>
      </c>
      <c r="B1" s="17"/>
      <c r="C1" s="17"/>
      <c r="D1" s="17"/>
      <c r="E1" s="17"/>
      <c r="F1" s="17"/>
    </row>
    <row r="3" spans="1:9" x14ac:dyDescent="0.3">
      <c r="A3" s="17" t="s">
        <v>16</v>
      </c>
      <c r="B3" s="17"/>
      <c r="D3" s="17" t="s">
        <v>29</v>
      </c>
      <c r="E3" s="17"/>
      <c r="G3" s="1" t="s">
        <v>36</v>
      </c>
      <c r="H3" s="2" t="s">
        <v>37</v>
      </c>
      <c r="I3" s="3" t="s">
        <v>47</v>
      </c>
    </row>
    <row r="4" spans="1:9" x14ac:dyDescent="0.3">
      <c r="A4" s="2" t="s">
        <v>17</v>
      </c>
      <c r="B4" s="2" t="s">
        <v>15</v>
      </c>
      <c r="D4" s="2">
        <v>1</v>
      </c>
      <c r="E4" s="2" t="s">
        <v>4</v>
      </c>
      <c r="H4" s="2" t="s">
        <v>38</v>
      </c>
      <c r="I4" s="2" t="s">
        <v>39</v>
      </c>
    </row>
    <row r="5" spans="1:9" ht="15" thickBot="1" x14ac:dyDescent="0.35">
      <c r="A5" s="2" t="s">
        <v>18</v>
      </c>
      <c r="B5" s="2" t="s">
        <v>14</v>
      </c>
      <c r="D5" s="2">
        <v>2</v>
      </c>
      <c r="E5" s="2" t="s">
        <v>5</v>
      </c>
      <c r="I5" s="2"/>
    </row>
    <row r="6" spans="1:9" ht="15" thickBot="1" x14ac:dyDescent="0.35">
      <c r="A6" s="2" t="s">
        <v>19</v>
      </c>
      <c r="B6" s="2" t="s">
        <v>13</v>
      </c>
      <c r="D6" s="2">
        <v>3</v>
      </c>
      <c r="E6" s="2" t="s">
        <v>35</v>
      </c>
      <c r="F6" s="27"/>
      <c r="G6" s="11" t="s">
        <v>68</v>
      </c>
      <c r="H6" s="28" t="s">
        <v>69</v>
      </c>
      <c r="I6" s="29" t="s">
        <v>70</v>
      </c>
    </row>
    <row r="7" spans="1:9" ht="15" thickBot="1" x14ac:dyDescent="0.35">
      <c r="A7" s="2" t="s">
        <v>20</v>
      </c>
      <c r="B7" s="2" t="s">
        <v>12</v>
      </c>
      <c r="D7" s="2">
        <v>4</v>
      </c>
      <c r="E7" s="2" t="s">
        <v>34</v>
      </c>
      <c r="F7" s="7" t="s">
        <v>51</v>
      </c>
      <c r="G7" s="4" t="s">
        <v>49</v>
      </c>
      <c r="H7" s="5" t="s">
        <v>48</v>
      </c>
      <c r="I7" s="6" t="s">
        <v>48</v>
      </c>
    </row>
    <row r="8" spans="1:9" ht="15" thickBot="1" x14ac:dyDescent="0.35">
      <c r="A8" s="2" t="s">
        <v>21</v>
      </c>
      <c r="B8" s="2" t="s">
        <v>11</v>
      </c>
      <c r="D8" s="2">
        <v>5</v>
      </c>
      <c r="E8" s="2" t="s">
        <v>0</v>
      </c>
      <c r="F8" s="12" t="s">
        <v>52</v>
      </c>
      <c r="G8" s="4" t="s">
        <v>45</v>
      </c>
      <c r="H8" s="5" t="s">
        <v>43</v>
      </c>
      <c r="I8" s="6" t="s">
        <v>44</v>
      </c>
    </row>
    <row r="9" spans="1:9" ht="15" thickBot="1" x14ac:dyDescent="0.35">
      <c r="A9" s="2" t="s">
        <v>22</v>
      </c>
      <c r="B9" s="2" t="s">
        <v>10</v>
      </c>
      <c r="D9" s="2">
        <v>6</v>
      </c>
      <c r="E9" s="2" t="s">
        <v>33</v>
      </c>
      <c r="F9" s="10" t="s">
        <v>50</v>
      </c>
      <c r="G9" s="8" t="s">
        <v>8</v>
      </c>
      <c r="H9" s="5" t="s">
        <v>30</v>
      </c>
      <c r="I9" s="9" t="s">
        <v>31</v>
      </c>
    </row>
    <row r="10" spans="1:9" ht="15" thickBot="1" x14ac:dyDescent="0.35">
      <c r="A10" s="2" t="s">
        <v>23</v>
      </c>
      <c r="B10" s="2" t="s">
        <v>9</v>
      </c>
      <c r="D10" s="2">
        <v>7</v>
      </c>
      <c r="E10" s="2" t="s">
        <v>32</v>
      </c>
      <c r="F10" s="30" t="s">
        <v>46</v>
      </c>
      <c r="G10" s="20" t="str">
        <f>IF(VLOOKUP(G9,A24:C46,3)&lt;=14,"INVALID",VLOOKUP(G9,A35:C46,2))</f>
        <v>Sept</v>
      </c>
      <c r="H10" s="20">
        <f>IF(VLOOKUP(H9,A24:C46,3)&gt;=15,"INVALID",VLOOKUP(H9,A24:C33,2))</f>
        <v>0</v>
      </c>
      <c r="I10" s="20">
        <f>IF(VLOOKUP(I9,A24:C46,3)&gt;=15,"INVALID",VLOOKUP(I9,A24:C33,2))</f>
        <v>8</v>
      </c>
    </row>
    <row r="11" spans="1:9" x14ac:dyDescent="0.3">
      <c r="A11" s="2" t="s">
        <v>24</v>
      </c>
      <c r="B11" s="2" t="s">
        <v>2</v>
      </c>
      <c r="D11" s="2">
        <v>8</v>
      </c>
      <c r="E11" s="2" t="s">
        <v>31</v>
      </c>
      <c r="F11" s="2"/>
      <c r="G11" s="2"/>
    </row>
    <row r="12" spans="1:9" x14ac:dyDescent="0.3">
      <c r="A12" s="2" t="s">
        <v>25</v>
      </c>
      <c r="B12" s="2" t="s">
        <v>8</v>
      </c>
      <c r="D12" s="2">
        <v>9</v>
      </c>
      <c r="E12" s="2" t="s">
        <v>1</v>
      </c>
      <c r="F12" s="18" t="s">
        <v>53</v>
      </c>
      <c r="G12" s="18"/>
      <c r="H12" s="18"/>
      <c r="I12" s="18"/>
    </row>
    <row r="13" spans="1:9" x14ac:dyDescent="0.3">
      <c r="A13" s="2" t="s">
        <v>26</v>
      </c>
      <c r="B13" s="2" t="s">
        <v>7</v>
      </c>
      <c r="D13" s="2">
        <v>0</v>
      </c>
      <c r="E13" s="2" t="s">
        <v>30</v>
      </c>
      <c r="F13" s="19" t="s">
        <v>55</v>
      </c>
      <c r="G13" s="19"/>
      <c r="H13" s="19"/>
      <c r="I13" s="19"/>
    </row>
    <row r="14" spans="1:9" x14ac:dyDescent="0.3">
      <c r="A14" s="2" t="s">
        <v>27</v>
      </c>
      <c r="B14" s="2" t="s">
        <v>6</v>
      </c>
      <c r="F14" s="16" t="s">
        <v>54</v>
      </c>
      <c r="G14" s="16"/>
      <c r="H14" s="16"/>
      <c r="I14" s="16"/>
    </row>
    <row r="15" spans="1:9" x14ac:dyDescent="0.3">
      <c r="A15" s="2" t="s">
        <v>28</v>
      </c>
      <c r="B15" s="2" t="s">
        <v>3</v>
      </c>
    </row>
    <row r="16" spans="1:9" x14ac:dyDescent="0.3">
      <c r="F16" t="s">
        <v>65</v>
      </c>
    </row>
    <row r="17" spans="1:12" x14ac:dyDescent="0.3">
      <c r="F17" t="s">
        <v>56</v>
      </c>
    </row>
    <row r="18" spans="1:12" x14ac:dyDescent="0.3">
      <c r="F18" s="26" t="s">
        <v>66</v>
      </c>
      <c r="G18" s="26"/>
      <c r="H18" s="26"/>
      <c r="I18" s="26"/>
      <c r="J18" s="26"/>
      <c r="K18" s="26"/>
      <c r="L18" s="26"/>
    </row>
    <row r="19" spans="1:12" x14ac:dyDescent="0.3">
      <c r="F19" s="24"/>
      <c r="G19" s="25"/>
      <c r="H19" s="25"/>
      <c r="I19" s="25"/>
    </row>
    <row r="20" spans="1:12" x14ac:dyDescent="0.3">
      <c r="F20" s="24"/>
      <c r="G20" s="25"/>
      <c r="H20" s="25"/>
      <c r="I20" s="25"/>
    </row>
    <row r="24" spans="1:12" hidden="1" x14ac:dyDescent="0.3">
      <c r="A24" s="2" t="s">
        <v>30</v>
      </c>
      <c r="B24" s="2">
        <v>0</v>
      </c>
      <c r="C24" s="2">
        <f t="shared" ref="C24:C31" si="0">C25-1</f>
        <v>5</v>
      </c>
    </row>
    <row r="25" spans="1:12" hidden="1" x14ac:dyDescent="0.3">
      <c r="A25" s="2" t="s">
        <v>1</v>
      </c>
      <c r="B25" s="2">
        <v>9</v>
      </c>
      <c r="C25" s="2">
        <f t="shared" si="0"/>
        <v>6</v>
      </c>
    </row>
    <row r="26" spans="1:12" hidden="1" x14ac:dyDescent="0.3">
      <c r="A26" s="2" t="s">
        <v>31</v>
      </c>
      <c r="B26" s="2">
        <v>8</v>
      </c>
      <c r="C26" s="2">
        <f t="shared" si="0"/>
        <v>7</v>
      </c>
    </row>
    <row r="27" spans="1:12" hidden="1" x14ac:dyDescent="0.3">
      <c r="A27" s="2" t="s">
        <v>32</v>
      </c>
      <c r="B27" s="2">
        <v>7</v>
      </c>
      <c r="C27" s="2">
        <f t="shared" si="0"/>
        <v>8</v>
      </c>
    </row>
    <row r="28" spans="1:12" hidden="1" x14ac:dyDescent="0.3">
      <c r="A28" s="2" t="s">
        <v>33</v>
      </c>
      <c r="B28" s="2">
        <v>6</v>
      </c>
      <c r="C28" s="2">
        <f t="shared" si="0"/>
        <v>9</v>
      </c>
    </row>
    <row r="29" spans="1:12" hidden="1" x14ac:dyDescent="0.3">
      <c r="A29" s="2" t="s">
        <v>0</v>
      </c>
      <c r="B29" s="2">
        <v>5</v>
      </c>
      <c r="C29" s="2">
        <f t="shared" si="0"/>
        <v>10</v>
      </c>
    </row>
    <row r="30" spans="1:12" hidden="1" x14ac:dyDescent="0.3">
      <c r="A30" s="2" t="s">
        <v>34</v>
      </c>
      <c r="B30" s="2">
        <v>4</v>
      </c>
      <c r="C30" s="2">
        <f t="shared" si="0"/>
        <v>11</v>
      </c>
    </row>
    <row r="31" spans="1:12" hidden="1" x14ac:dyDescent="0.3">
      <c r="A31" s="2" t="s">
        <v>35</v>
      </c>
      <c r="B31" s="2">
        <v>3</v>
      </c>
      <c r="C31" s="2">
        <f t="shared" si="0"/>
        <v>12</v>
      </c>
    </row>
    <row r="32" spans="1:12" hidden="1" x14ac:dyDescent="0.3">
      <c r="A32" s="2" t="s">
        <v>5</v>
      </c>
      <c r="B32" s="2">
        <v>2</v>
      </c>
      <c r="C32" s="2">
        <f>C33-1</f>
        <v>13</v>
      </c>
    </row>
    <row r="33" spans="1:5" hidden="1" x14ac:dyDescent="0.3">
      <c r="A33" s="2" t="s">
        <v>4</v>
      </c>
      <c r="B33" s="2">
        <v>1</v>
      </c>
      <c r="C33" s="2">
        <v>14</v>
      </c>
      <c r="D33"/>
      <c r="E33"/>
    </row>
    <row r="34" spans="1:5" hidden="1" x14ac:dyDescent="0.3">
      <c r="D34"/>
      <c r="E34"/>
    </row>
    <row r="35" spans="1:5" hidden="1" x14ac:dyDescent="0.3">
      <c r="A35" s="2" t="s">
        <v>3</v>
      </c>
      <c r="B35" s="2" t="s">
        <v>28</v>
      </c>
      <c r="C35" s="2">
        <f t="shared" ref="C35:C44" si="1">C36-1</f>
        <v>15</v>
      </c>
      <c r="D35"/>
      <c r="E35"/>
    </row>
    <row r="36" spans="1:5" hidden="1" x14ac:dyDescent="0.3">
      <c r="A36" s="2" t="s">
        <v>6</v>
      </c>
      <c r="B36" s="2" t="s">
        <v>27</v>
      </c>
      <c r="C36" s="2">
        <f t="shared" si="1"/>
        <v>16</v>
      </c>
      <c r="D36"/>
      <c r="E36"/>
    </row>
    <row r="37" spans="1:5" hidden="1" x14ac:dyDescent="0.3">
      <c r="A37" s="2" t="s">
        <v>7</v>
      </c>
      <c r="B37" s="2" t="s">
        <v>26</v>
      </c>
      <c r="C37" s="2">
        <f t="shared" si="1"/>
        <v>17</v>
      </c>
      <c r="D37"/>
      <c r="E37"/>
    </row>
    <row r="38" spans="1:5" hidden="1" x14ac:dyDescent="0.3">
      <c r="A38" s="2" t="s">
        <v>8</v>
      </c>
      <c r="B38" s="2" t="s">
        <v>42</v>
      </c>
      <c r="C38" s="2">
        <f t="shared" si="1"/>
        <v>18</v>
      </c>
      <c r="D38"/>
      <c r="E38"/>
    </row>
    <row r="39" spans="1:5" hidden="1" x14ac:dyDescent="0.3">
      <c r="A39" s="2" t="s">
        <v>2</v>
      </c>
      <c r="B39" s="2" t="s">
        <v>24</v>
      </c>
      <c r="C39" s="2">
        <f t="shared" si="1"/>
        <v>19</v>
      </c>
      <c r="D39"/>
      <c r="E39"/>
    </row>
    <row r="40" spans="1:5" hidden="1" x14ac:dyDescent="0.3">
      <c r="A40" s="2" t="s">
        <v>9</v>
      </c>
      <c r="B40" s="2" t="s">
        <v>41</v>
      </c>
      <c r="C40" s="2">
        <f t="shared" si="1"/>
        <v>20</v>
      </c>
    </row>
    <row r="41" spans="1:5" hidden="1" x14ac:dyDescent="0.3">
      <c r="A41" s="2" t="s">
        <v>10</v>
      </c>
      <c r="B41" s="2" t="s">
        <v>40</v>
      </c>
      <c r="C41" s="2">
        <f t="shared" si="1"/>
        <v>21</v>
      </c>
    </row>
    <row r="42" spans="1:5" hidden="1" x14ac:dyDescent="0.3">
      <c r="A42" s="2" t="s">
        <v>11</v>
      </c>
      <c r="B42" s="2" t="s">
        <v>21</v>
      </c>
      <c r="C42" s="2">
        <f t="shared" si="1"/>
        <v>22</v>
      </c>
    </row>
    <row r="43" spans="1:5" hidden="1" x14ac:dyDescent="0.3">
      <c r="A43" s="2" t="s">
        <v>12</v>
      </c>
      <c r="B43" s="2" t="s">
        <v>20</v>
      </c>
      <c r="C43" s="2">
        <f t="shared" si="1"/>
        <v>23</v>
      </c>
    </row>
    <row r="44" spans="1:5" hidden="1" x14ac:dyDescent="0.3">
      <c r="A44" s="2" t="s">
        <v>13</v>
      </c>
      <c r="B44" s="2" t="s">
        <v>19</v>
      </c>
      <c r="C44" s="2">
        <f t="shared" si="1"/>
        <v>24</v>
      </c>
    </row>
    <row r="45" spans="1:5" hidden="1" x14ac:dyDescent="0.3">
      <c r="A45" s="2" t="s">
        <v>14</v>
      </c>
      <c r="B45" s="2" t="s">
        <v>18</v>
      </c>
      <c r="C45" s="2">
        <f>C46-1</f>
        <v>25</v>
      </c>
    </row>
    <row r="46" spans="1:5" hidden="1" x14ac:dyDescent="0.3">
      <c r="A46" s="2" t="s">
        <v>15</v>
      </c>
      <c r="B46" s="2" t="s">
        <v>17</v>
      </c>
      <c r="C46" s="2">
        <v>26</v>
      </c>
    </row>
  </sheetData>
  <mergeCells count="6">
    <mergeCell ref="F14:I14"/>
    <mergeCell ref="A3:B3"/>
    <mergeCell ref="D3:E3"/>
    <mergeCell ref="F12:I12"/>
    <mergeCell ref="F13:I13"/>
    <mergeCell ref="A1:F1"/>
  </mergeCells>
  <conditionalFormatting sqref="G10">
    <cfRule type="cellIs" dxfId="11" priority="4" operator="equal">
      <formula>"INVALID"</formula>
    </cfRule>
  </conditionalFormatting>
  <conditionalFormatting sqref="H10">
    <cfRule type="cellIs" dxfId="10" priority="3" operator="equal">
      <formula>"INVALID"</formula>
    </cfRule>
  </conditionalFormatting>
  <conditionalFormatting sqref="I10">
    <cfRule type="cellIs" dxfId="9" priority="2" operator="equal">
      <formula>"INVALID"</formula>
    </cfRule>
  </conditionalFormatting>
  <conditionalFormatting sqref="I19:I20">
    <cfRule type="cellIs" dxfId="8" priority="1" operator="equal">
      <formula>"INVALID"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6"/>
  <sheetViews>
    <sheetView workbookViewId="0">
      <selection activeCell="E7" sqref="E7"/>
    </sheetView>
  </sheetViews>
  <sheetFormatPr defaultRowHeight="14.4" x14ac:dyDescent="0.3"/>
  <cols>
    <col min="6" max="6" width="9.21875" customWidth="1"/>
  </cols>
  <sheetData>
    <row r="2" spans="3:9" x14ac:dyDescent="0.3">
      <c r="C2" s="17" t="s">
        <v>59</v>
      </c>
      <c r="D2" s="17"/>
      <c r="E2" s="17"/>
      <c r="F2" s="17"/>
      <c r="G2" s="17"/>
      <c r="H2" s="17"/>
    </row>
    <row r="3" spans="3:9" ht="15" thickBot="1" x14ac:dyDescent="0.35"/>
    <row r="4" spans="3:9" ht="15" thickBot="1" x14ac:dyDescent="0.35">
      <c r="D4" s="27"/>
      <c r="E4" s="11" t="s">
        <v>68</v>
      </c>
      <c r="F4" s="28" t="s">
        <v>69</v>
      </c>
      <c r="G4" s="29" t="s">
        <v>70</v>
      </c>
    </row>
    <row r="5" spans="3:9" ht="15" thickBot="1" x14ac:dyDescent="0.35">
      <c r="D5" s="7" t="s">
        <v>51</v>
      </c>
      <c r="E5" s="4" t="s">
        <v>49</v>
      </c>
      <c r="F5" s="5" t="s">
        <v>48</v>
      </c>
      <c r="G5" s="6" t="s">
        <v>48</v>
      </c>
    </row>
    <row r="6" spans="3:9" ht="15" thickBot="1" x14ac:dyDescent="0.35">
      <c r="D6" s="12" t="s">
        <v>52</v>
      </c>
      <c r="E6" s="4" t="s">
        <v>45</v>
      </c>
      <c r="F6" s="5" t="s">
        <v>43</v>
      </c>
      <c r="G6" s="6" t="s">
        <v>44</v>
      </c>
    </row>
    <row r="7" spans="3:9" ht="15" thickBot="1" x14ac:dyDescent="0.35">
      <c r="D7" s="10" t="s">
        <v>50</v>
      </c>
      <c r="E7" s="8" t="s">
        <v>8</v>
      </c>
      <c r="F7" s="5" t="s">
        <v>30</v>
      </c>
      <c r="G7" s="9" t="s">
        <v>31</v>
      </c>
    </row>
    <row r="8" spans="3:9" ht="15" thickBot="1" x14ac:dyDescent="0.35">
      <c r="D8" s="30" t="s">
        <v>46</v>
      </c>
      <c r="E8" s="20" t="str">
        <f>IF(VLOOKUP(E7,'Codes + Tool'!A24:C46,3)&lt;=14,"INVALID",VLOOKUP(E7,'Codes + Tool'!A35:C46,2))</f>
        <v>Sept</v>
      </c>
      <c r="F8" s="20">
        <f>IF(VLOOKUP(F7,'Codes + Tool'!A24:C46,3)&gt;=15,"INVALID",VLOOKUP(F7,'Codes + Tool'!A24:C33,2))</f>
        <v>0</v>
      </c>
      <c r="G8" s="20">
        <f>IF(VLOOKUP(G7,'Codes + Tool'!A24:C46,3)&gt;=15,"INVALID",VLOOKUP(G7,'Codes + Tool'!A24:C33,2))</f>
        <v>8</v>
      </c>
    </row>
    <row r="9" spans="3:9" x14ac:dyDescent="0.3">
      <c r="D9" s="2"/>
      <c r="E9" s="2"/>
    </row>
    <row r="10" spans="3:9" x14ac:dyDescent="0.3">
      <c r="D10" s="18" t="s">
        <v>53</v>
      </c>
      <c r="E10" s="18"/>
      <c r="F10" s="18"/>
      <c r="G10" s="18"/>
    </row>
    <row r="11" spans="3:9" x14ac:dyDescent="0.3">
      <c r="D11" s="19" t="s">
        <v>55</v>
      </c>
      <c r="E11" s="19"/>
      <c r="F11" s="19"/>
      <c r="G11" s="19"/>
    </row>
    <row r="12" spans="3:9" x14ac:dyDescent="0.3">
      <c r="D12" s="16" t="s">
        <v>54</v>
      </c>
      <c r="E12" s="16"/>
      <c r="F12" s="16"/>
      <c r="G12" s="16"/>
    </row>
    <row r="14" spans="3:9" x14ac:dyDescent="0.3">
      <c r="D14" t="s">
        <v>65</v>
      </c>
    </row>
    <row r="15" spans="3:9" x14ac:dyDescent="0.3">
      <c r="D15" t="s">
        <v>56</v>
      </c>
    </row>
    <row r="16" spans="3:9" x14ac:dyDescent="0.3">
      <c r="D16" s="26" t="s">
        <v>67</v>
      </c>
      <c r="E16" s="26"/>
      <c r="F16" s="26"/>
      <c r="G16" s="26"/>
      <c r="H16" s="26"/>
      <c r="I16" s="26"/>
    </row>
  </sheetData>
  <mergeCells count="4">
    <mergeCell ref="D10:G10"/>
    <mergeCell ref="D11:G11"/>
    <mergeCell ref="D12:G12"/>
    <mergeCell ref="C2:H2"/>
  </mergeCells>
  <conditionalFormatting sqref="G8">
    <cfRule type="cellIs" dxfId="7" priority="1" operator="equal">
      <formula>"INVALID"</formula>
    </cfRule>
  </conditionalFormatting>
  <conditionalFormatting sqref="E8">
    <cfRule type="cellIs" dxfId="6" priority="3" operator="equal">
      <formula>"INVALID"</formula>
    </cfRule>
  </conditionalFormatting>
  <conditionalFormatting sqref="F8">
    <cfRule type="cellIs" dxfId="5" priority="2" operator="equal">
      <formula>"INVALID"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F1"/>
    </sheetView>
  </sheetViews>
  <sheetFormatPr defaultRowHeight="14.4" x14ac:dyDescent="0.3"/>
  <cols>
    <col min="3" max="3" width="9" customWidth="1"/>
  </cols>
  <sheetData>
    <row r="1" spans="1:10" x14ac:dyDescent="0.3">
      <c r="A1" s="17" t="s">
        <v>59</v>
      </c>
      <c r="B1" s="17"/>
      <c r="C1" s="17"/>
      <c r="D1" s="17"/>
      <c r="E1" s="17"/>
      <c r="F1" s="17"/>
    </row>
    <row r="3" spans="1:10" x14ac:dyDescent="0.3">
      <c r="B3" s="17" t="s">
        <v>16</v>
      </c>
      <c r="C3" s="17"/>
      <c r="E3" s="17" t="s">
        <v>29</v>
      </c>
      <c r="F3" s="17"/>
      <c r="H3" s="1" t="s">
        <v>36</v>
      </c>
      <c r="I3" s="2" t="s">
        <v>37</v>
      </c>
      <c r="J3" s="3" t="s">
        <v>47</v>
      </c>
    </row>
    <row r="4" spans="1:10" x14ac:dyDescent="0.3">
      <c r="B4" s="2" t="s">
        <v>17</v>
      </c>
      <c r="C4" s="2" t="s">
        <v>15</v>
      </c>
      <c r="E4" s="2">
        <v>1</v>
      </c>
      <c r="F4" s="2" t="s">
        <v>4</v>
      </c>
      <c r="I4" s="2" t="s">
        <v>38</v>
      </c>
      <c r="J4" s="2" t="s">
        <v>39</v>
      </c>
    </row>
    <row r="5" spans="1:10" x14ac:dyDescent="0.3">
      <c r="B5" s="2" t="s">
        <v>18</v>
      </c>
      <c r="C5" s="2" t="s">
        <v>14</v>
      </c>
      <c r="E5" s="2">
        <v>2</v>
      </c>
      <c r="F5" s="2" t="s">
        <v>5</v>
      </c>
      <c r="J5" s="2"/>
    </row>
    <row r="6" spans="1:10" x14ac:dyDescent="0.3">
      <c r="B6" s="2" t="s">
        <v>19</v>
      </c>
      <c r="C6" s="2" t="s">
        <v>13</v>
      </c>
      <c r="E6" s="2">
        <v>3</v>
      </c>
      <c r="F6" s="2" t="s">
        <v>35</v>
      </c>
    </row>
    <row r="7" spans="1:10" x14ac:dyDescent="0.3">
      <c r="B7" s="2" t="s">
        <v>20</v>
      </c>
      <c r="C7" s="2" t="s">
        <v>12</v>
      </c>
      <c r="E7" s="2">
        <v>4</v>
      </c>
      <c r="F7" s="2" t="s">
        <v>34</v>
      </c>
    </row>
    <row r="8" spans="1:10" x14ac:dyDescent="0.3">
      <c r="B8" s="2" t="s">
        <v>21</v>
      </c>
      <c r="C8" s="2" t="s">
        <v>11</v>
      </c>
      <c r="E8" s="2">
        <v>5</v>
      </c>
      <c r="F8" s="2" t="s">
        <v>0</v>
      </c>
    </row>
    <row r="9" spans="1:10" x14ac:dyDescent="0.3">
      <c r="B9" s="2" t="s">
        <v>22</v>
      </c>
      <c r="C9" s="2" t="s">
        <v>10</v>
      </c>
      <c r="E9" s="2">
        <v>6</v>
      </c>
      <c r="F9" s="2" t="s">
        <v>33</v>
      </c>
    </row>
    <row r="10" spans="1:10" x14ac:dyDescent="0.3">
      <c r="B10" s="2" t="s">
        <v>23</v>
      </c>
      <c r="C10" s="2" t="s">
        <v>9</v>
      </c>
      <c r="E10" s="2">
        <v>7</v>
      </c>
      <c r="F10" s="2" t="s">
        <v>32</v>
      </c>
    </row>
    <row r="11" spans="1:10" x14ac:dyDescent="0.3">
      <c r="B11" s="2" t="s">
        <v>24</v>
      </c>
      <c r="C11" s="2" t="s">
        <v>2</v>
      </c>
      <c r="E11" s="2">
        <v>8</v>
      </c>
      <c r="F11" s="2" t="s">
        <v>31</v>
      </c>
    </row>
    <row r="12" spans="1:10" x14ac:dyDescent="0.3">
      <c r="B12" s="2" t="s">
        <v>25</v>
      </c>
      <c r="C12" s="2" t="s">
        <v>8</v>
      </c>
      <c r="E12" s="2">
        <v>9</v>
      </c>
      <c r="F12" s="2" t="s">
        <v>1</v>
      </c>
    </row>
    <row r="13" spans="1:10" x14ac:dyDescent="0.3">
      <c r="B13" s="2" t="s">
        <v>26</v>
      </c>
      <c r="C13" s="2" t="s">
        <v>7</v>
      </c>
      <c r="E13" s="2">
        <v>0</v>
      </c>
      <c r="F13" s="2" t="s">
        <v>30</v>
      </c>
    </row>
    <row r="14" spans="1:10" x14ac:dyDescent="0.3">
      <c r="B14" s="2" t="s">
        <v>27</v>
      </c>
      <c r="C14" s="2" t="s">
        <v>6</v>
      </c>
      <c r="E14" s="13"/>
      <c r="F14" s="13"/>
      <c r="G14" s="14"/>
      <c r="H14" s="14"/>
      <c r="I14" s="14"/>
    </row>
    <row r="15" spans="1:10" x14ac:dyDescent="0.3">
      <c r="B15" s="2" t="s">
        <v>28</v>
      </c>
      <c r="C15" s="2" t="s">
        <v>3</v>
      </c>
      <c r="E15" s="15"/>
      <c r="F15" s="15"/>
      <c r="G15" s="15"/>
      <c r="H15" s="15"/>
      <c r="I15" s="14"/>
    </row>
    <row r="16" spans="1:10" x14ac:dyDescent="0.3">
      <c r="E16" s="14"/>
      <c r="F16" s="14"/>
      <c r="G16" s="14"/>
      <c r="H16" s="14"/>
      <c r="I16" s="14"/>
    </row>
  </sheetData>
  <mergeCells count="3">
    <mergeCell ref="B3:C3"/>
    <mergeCell ref="E3:F3"/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3" workbookViewId="0">
      <selection activeCell="G26" sqref="G26"/>
    </sheetView>
  </sheetViews>
  <sheetFormatPr defaultRowHeight="14.4" x14ac:dyDescent="0.3"/>
  <cols>
    <col min="1" max="3" width="8.88671875" style="2"/>
    <col min="4" max="4" width="8.44140625" style="2" customWidth="1"/>
    <col min="5" max="5" width="8.88671875" style="2"/>
    <col min="6" max="6" width="9.33203125" customWidth="1"/>
    <col min="9" max="9" width="9.77734375" customWidth="1"/>
    <col min="12" max="12" width="9.33203125" customWidth="1"/>
  </cols>
  <sheetData>
    <row r="1" spans="1:10" x14ac:dyDescent="0.3">
      <c r="A1" s="23" t="s">
        <v>60</v>
      </c>
      <c r="B1" s="23"/>
      <c r="C1" s="23"/>
      <c r="D1" s="23"/>
    </row>
    <row r="3" spans="1:10" x14ac:dyDescent="0.3">
      <c r="A3" s="17" t="s">
        <v>16</v>
      </c>
      <c r="B3" s="17"/>
      <c r="D3" s="17" t="s">
        <v>29</v>
      </c>
      <c r="E3" s="17"/>
      <c r="G3" s="1" t="s">
        <v>36</v>
      </c>
      <c r="H3" s="2" t="s">
        <v>37</v>
      </c>
      <c r="I3" s="3" t="s">
        <v>47</v>
      </c>
    </row>
    <row r="4" spans="1:10" x14ac:dyDescent="0.3">
      <c r="A4" s="2" t="s">
        <v>17</v>
      </c>
      <c r="B4" s="2" t="s">
        <v>15</v>
      </c>
      <c r="D4" s="2">
        <v>1</v>
      </c>
      <c r="E4" s="2" t="s">
        <v>4</v>
      </c>
      <c r="H4" s="2" t="s">
        <v>38</v>
      </c>
      <c r="I4" s="2" t="s">
        <v>39</v>
      </c>
    </row>
    <row r="5" spans="1:10" x14ac:dyDescent="0.3">
      <c r="A5" s="2" t="s">
        <v>18</v>
      </c>
      <c r="B5" s="2" t="s">
        <v>14</v>
      </c>
      <c r="D5" s="2">
        <v>2</v>
      </c>
      <c r="E5" s="2" t="s">
        <v>5</v>
      </c>
      <c r="I5" s="2"/>
    </row>
    <row r="6" spans="1:10" x14ac:dyDescent="0.3">
      <c r="A6" s="2" t="s">
        <v>19</v>
      </c>
      <c r="B6" s="2" t="s">
        <v>13</v>
      </c>
      <c r="D6" s="2">
        <v>3</v>
      </c>
      <c r="E6" s="2" t="s">
        <v>35</v>
      </c>
      <c r="I6" s="2"/>
      <c r="J6" s="2"/>
    </row>
    <row r="7" spans="1:10" x14ac:dyDescent="0.3">
      <c r="A7" s="2" t="s">
        <v>20</v>
      </c>
      <c r="B7" s="2" t="s">
        <v>12</v>
      </c>
      <c r="D7" s="2">
        <v>4</v>
      </c>
      <c r="E7" s="2" t="s">
        <v>34</v>
      </c>
      <c r="I7" s="2"/>
      <c r="J7" s="2"/>
    </row>
    <row r="8" spans="1:10" x14ac:dyDescent="0.3">
      <c r="A8" s="2" t="s">
        <v>21</v>
      </c>
      <c r="B8" s="2" t="s">
        <v>11</v>
      </c>
      <c r="D8" s="2">
        <v>5</v>
      </c>
      <c r="E8" s="2" t="s">
        <v>0</v>
      </c>
      <c r="I8" s="2"/>
      <c r="J8" s="2"/>
    </row>
    <row r="9" spans="1:10" x14ac:dyDescent="0.3">
      <c r="A9" s="2" t="s">
        <v>22</v>
      </c>
      <c r="B9" s="2" t="s">
        <v>10</v>
      </c>
      <c r="D9" s="2">
        <v>6</v>
      </c>
      <c r="E9" s="2" t="s">
        <v>33</v>
      </c>
    </row>
    <row r="10" spans="1:10" x14ac:dyDescent="0.3">
      <c r="A10" s="2" t="s">
        <v>23</v>
      </c>
      <c r="B10" s="2" t="s">
        <v>9</v>
      </c>
      <c r="D10" s="2">
        <v>7</v>
      </c>
      <c r="E10" s="2" t="s">
        <v>32</v>
      </c>
    </row>
    <row r="11" spans="1:10" x14ac:dyDescent="0.3">
      <c r="A11" s="2" t="s">
        <v>24</v>
      </c>
      <c r="B11" s="2" t="s">
        <v>2</v>
      </c>
      <c r="D11" s="2">
        <v>8</v>
      </c>
      <c r="E11" s="2" t="s">
        <v>31</v>
      </c>
      <c r="I11" s="2"/>
    </row>
    <row r="12" spans="1:10" x14ac:dyDescent="0.3">
      <c r="A12" s="2" t="s">
        <v>25</v>
      </c>
      <c r="B12" s="2" t="s">
        <v>8</v>
      </c>
      <c r="D12" s="2">
        <v>9</v>
      </c>
      <c r="E12" s="2" t="s">
        <v>1</v>
      </c>
    </row>
    <row r="13" spans="1:10" ht="15" thickBot="1" x14ac:dyDescent="0.35">
      <c r="A13" s="2" t="s">
        <v>26</v>
      </c>
      <c r="B13" s="2" t="s">
        <v>7</v>
      </c>
      <c r="D13" s="2">
        <v>0</v>
      </c>
      <c r="E13" s="2" t="s">
        <v>30</v>
      </c>
    </row>
    <row r="14" spans="1:10" ht="15" thickBot="1" x14ac:dyDescent="0.35">
      <c r="A14" s="2" t="s">
        <v>27</v>
      </c>
      <c r="B14" s="2" t="s">
        <v>6</v>
      </c>
      <c r="D14" s="27"/>
      <c r="E14" s="11" t="s">
        <v>68</v>
      </c>
      <c r="F14" s="28" t="s">
        <v>69</v>
      </c>
      <c r="G14" s="29" t="s">
        <v>70</v>
      </c>
    </row>
    <row r="15" spans="1:10" ht="15" thickBot="1" x14ac:dyDescent="0.35">
      <c r="A15" s="2" t="s">
        <v>28</v>
      </c>
      <c r="B15" s="2" t="s">
        <v>3</v>
      </c>
      <c r="D15" s="7" t="s">
        <v>51</v>
      </c>
      <c r="E15" s="4" t="s">
        <v>49</v>
      </c>
      <c r="F15" s="5" t="s">
        <v>48</v>
      </c>
      <c r="G15" s="6" t="s">
        <v>48</v>
      </c>
      <c r="I15" t="s">
        <v>65</v>
      </c>
    </row>
    <row r="16" spans="1:10" ht="15" thickBot="1" x14ac:dyDescent="0.35">
      <c r="D16" s="12" t="s">
        <v>52</v>
      </c>
      <c r="E16" s="4" t="s">
        <v>45</v>
      </c>
      <c r="F16" s="5" t="s">
        <v>43</v>
      </c>
      <c r="G16" s="6" t="s">
        <v>44</v>
      </c>
      <c r="I16" t="s">
        <v>56</v>
      </c>
    </row>
    <row r="17" spans="1:12" ht="15" thickBot="1" x14ac:dyDescent="0.35">
      <c r="A17" s="2" t="s">
        <v>30</v>
      </c>
      <c r="B17" s="2">
        <v>0</v>
      </c>
      <c r="C17" s="2">
        <f t="shared" ref="C17:C24" si="0">C18-1</f>
        <v>5</v>
      </c>
      <c r="D17" s="10" t="s">
        <v>50</v>
      </c>
      <c r="E17" s="8" t="s">
        <v>8</v>
      </c>
      <c r="F17" s="5" t="s">
        <v>30</v>
      </c>
      <c r="G17" s="9" t="s">
        <v>31</v>
      </c>
      <c r="I17" s="22">
        <f>VLOOKUP(E17,A17:C39,3)</f>
        <v>18</v>
      </c>
      <c r="J17" s="21" t="s">
        <v>57</v>
      </c>
      <c r="K17" s="21"/>
      <c r="L17" s="21"/>
    </row>
    <row r="18" spans="1:12" ht="15" thickBot="1" x14ac:dyDescent="0.35">
      <c r="A18" s="2" t="s">
        <v>1</v>
      </c>
      <c r="B18" s="2">
        <v>9</v>
      </c>
      <c r="C18" s="2">
        <f t="shared" si="0"/>
        <v>6</v>
      </c>
      <c r="D18" s="30" t="s">
        <v>46</v>
      </c>
      <c r="E18" s="20" t="str">
        <f>IF(VLOOKUP(E17,A17:C39,3)&lt;=14,"INVALID",VLOOKUP(E17,A28:C39,2))</f>
        <v>Sep</v>
      </c>
      <c r="F18" s="20">
        <f>IF(VLOOKUP(F17,A17:C39,3)&gt;=15,"INVALID",VLOOKUP(F17,A17:C26,2))</f>
        <v>0</v>
      </c>
      <c r="G18" s="20">
        <f>IF(VLOOKUP(G17,A17:C39,3)&gt;=15,"INVALID",VLOOKUP(G17,A17:C26,2))</f>
        <v>8</v>
      </c>
      <c r="I18" s="22">
        <f>VLOOKUP(F17,A17:C39,3)</f>
        <v>5</v>
      </c>
      <c r="J18" s="21" t="s">
        <v>58</v>
      </c>
      <c r="K18" s="21"/>
      <c r="L18" s="21"/>
    </row>
    <row r="19" spans="1:12" x14ac:dyDescent="0.3">
      <c r="A19" s="2" t="s">
        <v>31</v>
      </c>
      <c r="B19" s="2">
        <v>8</v>
      </c>
      <c r="C19" s="2">
        <f t="shared" si="0"/>
        <v>7</v>
      </c>
      <c r="I19" s="22">
        <f>VLOOKUP(G17,A17:C39,3)</f>
        <v>7</v>
      </c>
      <c r="J19" s="21" t="s">
        <v>58</v>
      </c>
      <c r="K19" s="21"/>
      <c r="L19" s="21"/>
    </row>
    <row r="20" spans="1:12" x14ac:dyDescent="0.3">
      <c r="A20" s="2" t="s">
        <v>32</v>
      </c>
      <c r="B20" s="2">
        <v>7</v>
      </c>
      <c r="C20" s="2">
        <f t="shared" si="0"/>
        <v>8</v>
      </c>
      <c r="D20" s="18" t="s">
        <v>53</v>
      </c>
      <c r="E20" s="18"/>
      <c r="F20" s="18"/>
      <c r="G20" s="18"/>
    </row>
    <row r="21" spans="1:12" x14ac:dyDescent="0.3">
      <c r="A21" s="2" t="s">
        <v>33</v>
      </c>
      <c r="B21" s="2">
        <v>6</v>
      </c>
      <c r="C21" s="2">
        <f t="shared" si="0"/>
        <v>9</v>
      </c>
      <c r="D21" s="19" t="s">
        <v>55</v>
      </c>
      <c r="E21" s="19"/>
      <c r="F21" s="19"/>
      <c r="G21" s="19"/>
      <c r="I21" t="s">
        <v>61</v>
      </c>
      <c r="L21" s="31" t="s">
        <v>64</v>
      </c>
    </row>
    <row r="22" spans="1:12" x14ac:dyDescent="0.3">
      <c r="A22" s="2" t="s">
        <v>0</v>
      </c>
      <c r="B22" s="2">
        <v>5</v>
      </c>
      <c r="C22" s="2">
        <f t="shared" si="0"/>
        <v>10</v>
      </c>
      <c r="D22" s="16" t="s">
        <v>54</v>
      </c>
      <c r="E22" s="16"/>
      <c r="F22" s="16"/>
      <c r="G22" s="16"/>
      <c r="I22" t="s">
        <v>62</v>
      </c>
      <c r="L22" s="31" t="s">
        <v>64</v>
      </c>
    </row>
    <row r="23" spans="1:12" x14ac:dyDescent="0.3">
      <c r="A23" s="2" t="s">
        <v>34</v>
      </c>
      <c r="B23" s="2">
        <v>4</v>
      </c>
      <c r="C23" s="2">
        <f t="shared" si="0"/>
        <v>11</v>
      </c>
      <c r="I23" t="s">
        <v>63</v>
      </c>
      <c r="L23" s="31" t="s">
        <v>64</v>
      </c>
    </row>
    <row r="24" spans="1:12" x14ac:dyDescent="0.3">
      <c r="A24" s="2" t="s">
        <v>35</v>
      </c>
      <c r="B24" s="2">
        <v>3</v>
      </c>
      <c r="C24" s="2">
        <f t="shared" si="0"/>
        <v>12</v>
      </c>
    </row>
    <row r="25" spans="1:12" x14ac:dyDescent="0.3">
      <c r="A25" s="2" t="s">
        <v>5</v>
      </c>
      <c r="B25" s="2">
        <v>2</v>
      </c>
      <c r="C25" s="2">
        <f>C26-1</f>
        <v>13</v>
      </c>
    </row>
    <row r="26" spans="1:12" x14ac:dyDescent="0.3">
      <c r="A26" s="2" t="s">
        <v>4</v>
      </c>
      <c r="B26" s="2">
        <v>1</v>
      </c>
      <c r="C26" s="2">
        <v>14</v>
      </c>
    </row>
    <row r="28" spans="1:12" x14ac:dyDescent="0.3">
      <c r="A28" s="2" t="s">
        <v>3</v>
      </c>
      <c r="B28" s="2" t="s">
        <v>28</v>
      </c>
      <c r="C28" s="2">
        <f t="shared" ref="C28:C37" si="1">C29-1</f>
        <v>15</v>
      </c>
    </row>
    <row r="29" spans="1:12" x14ac:dyDescent="0.3">
      <c r="A29" s="2" t="s">
        <v>6</v>
      </c>
      <c r="B29" s="2" t="s">
        <v>27</v>
      </c>
      <c r="C29" s="2">
        <f t="shared" si="1"/>
        <v>16</v>
      </c>
    </row>
    <row r="30" spans="1:12" x14ac:dyDescent="0.3">
      <c r="A30" s="2" t="s">
        <v>7</v>
      </c>
      <c r="B30" s="2" t="s">
        <v>26</v>
      </c>
      <c r="C30" s="2">
        <f t="shared" si="1"/>
        <v>17</v>
      </c>
    </row>
    <row r="31" spans="1:12" x14ac:dyDescent="0.3">
      <c r="A31" s="2" t="s">
        <v>8</v>
      </c>
      <c r="B31" s="2" t="s">
        <v>25</v>
      </c>
      <c r="C31" s="2">
        <f t="shared" si="1"/>
        <v>18</v>
      </c>
    </row>
    <row r="32" spans="1:12" x14ac:dyDescent="0.3">
      <c r="A32" s="2" t="s">
        <v>2</v>
      </c>
      <c r="B32" s="2" t="s">
        <v>24</v>
      </c>
      <c r="C32" s="2">
        <f t="shared" si="1"/>
        <v>19</v>
      </c>
    </row>
    <row r="33" spans="1:3" customFormat="1" x14ac:dyDescent="0.3">
      <c r="A33" s="2" t="s">
        <v>9</v>
      </c>
      <c r="B33" s="2" t="s">
        <v>41</v>
      </c>
      <c r="C33" s="2">
        <f t="shared" si="1"/>
        <v>20</v>
      </c>
    </row>
    <row r="34" spans="1:3" customFormat="1" x14ac:dyDescent="0.3">
      <c r="A34" s="2" t="s">
        <v>10</v>
      </c>
      <c r="B34" s="2" t="s">
        <v>40</v>
      </c>
      <c r="C34" s="2">
        <f t="shared" si="1"/>
        <v>21</v>
      </c>
    </row>
    <row r="35" spans="1:3" customFormat="1" x14ac:dyDescent="0.3">
      <c r="A35" s="2" t="s">
        <v>11</v>
      </c>
      <c r="B35" s="2" t="s">
        <v>21</v>
      </c>
      <c r="C35" s="2">
        <f t="shared" si="1"/>
        <v>22</v>
      </c>
    </row>
    <row r="36" spans="1:3" customFormat="1" x14ac:dyDescent="0.3">
      <c r="A36" s="2" t="s">
        <v>12</v>
      </c>
      <c r="B36" s="2" t="s">
        <v>20</v>
      </c>
      <c r="C36" s="2">
        <f t="shared" si="1"/>
        <v>23</v>
      </c>
    </row>
    <row r="37" spans="1:3" customFormat="1" x14ac:dyDescent="0.3">
      <c r="A37" s="2" t="s">
        <v>13</v>
      </c>
      <c r="B37" s="2" t="s">
        <v>19</v>
      </c>
      <c r="C37" s="2">
        <f t="shared" si="1"/>
        <v>24</v>
      </c>
    </row>
    <row r="38" spans="1:3" customFormat="1" x14ac:dyDescent="0.3">
      <c r="A38" s="2" t="s">
        <v>14</v>
      </c>
      <c r="B38" s="2" t="s">
        <v>18</v>
      </c>
      <c r="C38" s="2">
        <f>C39-1</f>
        <v>25</v>
      </c>
    </row>
    <row r="39" spans="1:3" customFormat="1" x14ac:dyDescent="0.3">
      <c r="A39" s="2" t="s">
        <v>15</v>
      </c>
      <c r="B39" s="2" t="s">
        <v>17</v>
      </c>
      <c r="C39" s="2">
        <v>26</v>
      </c>
    </row>
  </sheetData>
  <mergeCells count="5">
    <mergeCell ref="A3:B3"/>
    <mergeCell ref="D3:E3"/>
    <mergeCell ref="D20:G20"/>
    <mergeCell ref="D21:G21"/>
    <mergeCell ref="D22:G22"/>
  </mergeCells>
  <conditionalFormatting sqref="L17">
    <cfRule type="cellIs" dxfId="4" priority="8" operator="equal">
      <formula>"INVALID"</formula>
    </cfRule>
  </conditionalFormatting>
  <conditionalFormatting sqref="E18">
    <cfRule type="cellIs" dxfId="3" priority="7" operator="equal">
      <formula>"INVALID"</formula>
    </cfRule>
  </conditionalFormatting>
  <conditionalFormatting sqref="F18">
    <cfRule type="cellIs" dxfId="2" priority="6" operator="equal">
      <formula>"INVALID"</formula>
    </cfRule>
  </conditionalFormatting>
  <conditionalFormatting sqref="G18">
    <cfRule type="cellIs" dxfId="1" priority="5" operator="equal">
      <formula>"INVALID"</formula>
    </cfRule>
  </conditionalFormatting>
  <conditionalFormatting sqref="L18:L19">
    <cfRule type="cellIs" dxfId="0" priority="1" operator="equal">
      <formula>"INVALID"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Codes + Tool</vt:lpstr>
      <vt:lpstr>Tool Only</vt:lpstr>
      <vt:lpstr>Codes Only</vt:lpstr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2015-02-05T21:00:02Z</cp:lastPrinted>
  <dcterms:created xsi:type="dcterms:W3CDTF">2015-02-04T22:14:57Z</dcterms:created>
  <dcterms:modified xsi:type="dcterms:W3CDTF">2015-02-07T18:18:10Z</dcterms:modified>
</cp:coreProperties>
</file>